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меню сайт\"/>
    </mc:Choice>
  </mc:AlternateContent>
  <bookViews>
    <workbookView xWindow="-120" yWindow="-120" windowWidth="29040" windowHeight="1584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 l="1"/>
  <c r="B195" i="1"/>
  <c r="A195" i="1"/>
  <c r="J194" i="1"/>
  <c r="I194" i="1"/>
  <c r="H194" i="1"/>
  <c r="G194" i="1"/>
  <c r="F194" i="1"/>
  <c r="B185" i="1"/>
  <c r="A185" i="1"/>
  <c r="J184" i="1"/>
  <c r="I184" i="1"/>
  <c r="I195" i="1" s="1"/>
  <c r="H184" i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I165" i="1"/>
  <c r="I176" i="1" s="1"/>
  <c r="H165" i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I146" i="1"/>
  <c r="I157" i="1" s="1"/>
  <c r="H146" i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I127" i="1"/>
  <c r="I138" i="1" s="1"/>
  <c r="H127" i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J99" i="1"/>
  <c r="I99" i="1"/>
  <c r="H99" i="1"/>
  <c r="G99" i="1"/>
  <c r="F99" i="1"/>
  <c r="F100" i="1" s="1"/>
  <c r="B90" i="1"/>
  <c r="A90" i="1"/>
  <c r="J89" i="1"/>
  <c r="J100" i="1" s="1"/>
  <c r="I89" i="1"/>
  <c r="H89" i="1"/>
  <c r="H100" i="1" s="1"/>
  <c r="G89" i="1"/>
  <c r="F89" i="1"/>
  <c r="B81" i="1"/>
  <c r="A81" i="1"/>
  <c r="J80" i="1"/>
  <c r="I80" i="1"/>
  <c r="I81" i="1" s="1"/>
  <c r="H80" i="1"/>
  <c r="H81" i="1" s="1"/>
  <c r="G80" i="1"/>
  <c r="G81" i="1" s="1"/>
  <c r="F80" i="1"/>
  <c r="F81" i="1" s="1"/>
  <c r="B71" i="1"/>
  <c r="A71" i="1"/>
  <c r="J70" i="1"/>
  <c r="I70" i="1"/>
  <c r="H70" i="1"/>
  <c r="G70" i="1"/>
  <c r="F70" i="1"/>
  <c r="B62" i="1"/>
  <c r="A62" i="1"/>
  <c r="J61" i="1"/>
  <c r="J62" i="1" s="1"/>
  <c r="I61" i="1"/>
  <c r="I62" i="1" s="1"/>
  <c r="H61" i="1"/>
  <c r="G61" i="1"/>
  <c r="G62" i="1" s="1"/>
  <c r="F61" i="1"/>
  <c r="B52" i="1"/>
  <c r="A52" i="1"/>
  <c r="J51" i="1"/>
  <c r="I51" i="1"/>
  <c r="H51" i="1"/>
  <c r="H62" i="1" s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J43" i="1" s="1"/>
  <c r="I32" i="1"/>
  <c r="H32" i="1"/>
  <c r="H43" i="1" s="1"/>
  <c r="G32" i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H195" i="1" l="1"/>
  <c r="J195" i="1"/>
  <c r="H176" i="1"/>
  <c r="J176" i="1"/>
  <c r="J81" i="1"/>
  <c r="H157" i="1"/>
  <c r="J157" i="1"/>
  <c r="H138" i="1"/>
  <c r="J138" i="1"/>
  <c r="G100" i="1"/>
  <c r="I100" i="1"/>
  <c r="G43" i="1"/>
  <c r="I43" i="1"/>
  <c r="F119" i="1"/>
  <c r="F138" i="1"/>
  <c r="F157" i="1"/>
  <c r="F176" i="1"/>
  <c r="F195" i="1"/>
  <c r="I24" i="1"/>
  <c r="I196" i="1" s="1"/>
  <c r="F24" i="1"/>
  <c r="J24" i="1"/>
  <c r="H24" i="1"/>
  <c r="G24" i="1"/>
  <c r="H196" i="1" l="1"/>
  <c r="J196" i="1"/>
  <c r="G196" i="1"/>
  <c r="F196" i="1"/>
</calcChain>
</file>

<file path=xl/sharedStrings.xml><?xml version="1.0" encoding="utf-8"?>
<sst xmlns="http://schemas.openxmlformats.org/spreadsheetml/2006/main" count="242" uniqueCount="75">
  <si>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</si>
  <si>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</si>
  <si>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</si>
  <si>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</si>
  <si>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</si>
  <si>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</si>
  <si>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</si>
  <si>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</si>
  <si>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</si>
  <si>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</si>
  <si>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</si>
  <si>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</si>
  <si>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</si>
  <si>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</si>
  <si>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</si>
  <si>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</si>
  <si>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</si>
  <si>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</si>
  <si>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</si>
  <si>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</si>
  <si>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</si>
  <si>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</si>
  <si>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</si>
  <si>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</si>
  <si>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</si>
  <si>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</si>
  <si>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</si>
  <si>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</si>
  <si>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</si>
  <si>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</si>
  <si>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</si>
  <si>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</si>
  <si>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</si>
  <si>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</si>
  <si>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</si>
  <si>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Салат «Мазайка»</t>
  </si>
  <si>
    <t xml:space="preserve">Щи из свежей капусты с картофелем с мясом </t>
  </si>
  <si>
    <t>Гуляш из отварной говядины</t>
  </si>
  <si>
    <t>Макаронные изделия отварные</t>
  </si>
  <si>
    <t>Компот из смеси сухофруктов</t>
  </si>
  <si>
    <t>Салат из свежих огурцов</t>
  </si>
  <si>
    <t>Суп картофельный  с бобовыми с мясом</t>
  </si>
  <si>
    <t>Тефтели-полуфабрикаты</t>
  </si>
  <si>
    <t>Каша гречневая рассыпчатая</t>
  </si>
  <si>
    <t>Кисель из концентрата на плодовых или ягодных экстрактах</t>
  </si>
  <si>
    <t>Салат из зелёного горошка</t>
  </si>
  <si>
    <t>Борщ с картофелем с мясом</t>
  </si>
  <si>
    <t>Котлеты рыбные запеченные</t>
  </si>
  <si>
    <t>Соус</t>
  </si>
  <si>
    <t>Суп с рыбными консервами</t>
  </si>
  <si>
    <t>Напиток из плодов шиповника</t>
  </si>
  <si>
    <t>Яблоки</t>
  </si>
  <si>
    <t>Суп картофельный с макаронными изделиями</t>
  </si>
  <si>
    <t>Плов из курицы</t>
  </si>
  <si>
    <t xml:space="preserve"> напиток</t>
  </si>
  <si>
    <t>Морковь тёртая с сахаром и растительным маслом</t>
  </si>
  <si>
    <t>9.48</t>
  </si>
  <si>
    <t>Рассольник Ленинградский</t>
  </si>
  <si>
    <t>Куры отварные</t>
  </si>
  <si>
    <t>Каша рисовая рассыпчатая</t>
  </si>
  <si>
    <t>Оладьи со сгущенным молоком</t>
  </si>
  <si>
    <t>Салат из свежей капусты с огурцом</t>
  </si>
  <si>
    <t>Чай с сахаром</t>
  </si>
  <si>
    <t xml:space="preserve">МКОУ Игжейская СОШ </t>
  </si>
  <si>
    <t>директор</t>
  </si>
  <si>
    <t>Маслова Алёна Викторовна</t>
  </si>
  <si>
    <t>Салат из свежих помидоров и огурцов</t>
  </si>
  <si>
    <t>Салат из свеклы с растительным маслом</t>
  </si>
  <si>
    <t>Сок фруктовый</t>
  </si>
  <si>
    <t>Йогурт 2,5%</t>
  </si>
  <si>
    <t>Котлеты-полуфабрикаты</t>
  </si>
  <si>
    <t>Какао с молоком</t>
  </si>
  <si>
    <t>Кисель из концентрата на плодовых или ягодных экстратах</t>
  </si>
  <si>
    <t>Капуста тушеная с мясом</t>
  </si>
  <si>
    <t>Каша перловая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</si>
</sst>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2" xfId="0" applyFont="1" applyBorder="1"/>
    <xf numFmtId="0" fontId="10" fillId="0" borderId="2" xfId="0" applyFont="1" applyBorder="1" applyAlignment="1">
      <alignment vertical="center"/>
    </xf>
    <xf numFmtId="0" fontId="10" fillId="0" borderId="2" xfId="0" applyFont="1" applyBorder="1" applyAlignment="1">
      <alignment vertical="center" wrapText="1"/>
    </xf>
    <xf numFmtId="0" fontId="10" fillId="0" borderId="23" xfId="0" applyFont="1" applyBorder="1" applyAlignment="1">
      <alignment vertical="center" wrapText="1"/>
    </xf>
    <xf numFmtId="0" fontId="10" fillId="2" borderId="2" xfId="0" applyFont="1" applyFill="1" applyBorder="1" applyAlignment="1" applyProtection="1">
      <alignment vertical="top" wrapText="1"/>
      <protection locked="0"/>
    </xf>
    <xf numFmtId="0" fontId="10" fillId="2" borderId="2" xfId="0" applyFont="1" applyFill="1" applyBorder="1" applyAlignment="1" applyProtection="1">
      <alignment horizontal="center" vertical="top" wrapText="1"/>
      <protection locked="0"/>
    </xf>
    <xf numFmtId="0" fontId="10" fillId="2" borderId="24" xfId="0" applyFont="1" applyFill="1" applyBorder="1" applyAlignment="1" applyProtection="1">
      <alignment horizontal="center" vertical="top" wrapText="1"/>
      <protection locked="0"/>
    </xf>
    <xf numFmtId="0" fontId="10" fillId="0" borderId="23" xfId="0" applyFont="1" applyBorder="1"/>
    <xf numFmtId="0" fontId="10" fillId="0" borderId="23" xfId="0" applyFont="1" applyBorder="1" applyAlignment="1">
      <alignment vertical="center"/>
    </xf>
    <xf numFmtId="0" fontId="10" fillId="0" borderId="2" xfId="0" applyFont="1" applyBorder="1" applyAlignment="1"/>
    <xf numFmtId="0" fontId="10" fillId="2" borderId="4" xfId="0" applyFont="1" applyFill="1" applyBorder="1" applyAlignment="1" applyProtection="1">
      <alignment horizontal="center" vertical="top" wrapText="1"/>
      <protection locked="0"/>
    </xf>
    <xf numFmtId="0" fontId="10" fillId="0" borderId="0" xfId="0" applyFont="1" applyAlignment="1"/>
    <xf numFmtId="0" fontId="10" fillId="2" borderId="5" xfId="0" applyFont="1" applyFill="1" applyBorder="1" applyAlignment="1" applyProtection="1">
      <alignment horizontal="center" vertical="top" wrapText="1"/>
      <protection locked="0"/>
    </xf>
    <xf numFmtId="0" fontId="10" fillId="2" borderId="25" xfId="0" applyFont="1" applyFill="1" applyBorder="1" applyAlignment="1" applyProtection="1">
      <alignment horizontal="center" vertical="top" wrapText="1"/>
      <protection locked="0"/>
    </xf>
    <xf numFmtId="0" fontId="10" fillId="2" borderId="6" xfId="0" applyFont="1" applyFill="1" applyBorder="1" applyAlignment="1" applyProtection="1">
      <alignment horizontal="center" vertical="top" wrapText="1"/>
      <protection locked="0"/>
    </xf>
    <xf numFmtId="0" fontId="10" fillId="2" borderId="26" xfId="0" applyFont="1" applyFill="1" applyBorder="1" applyAlignment="1" applyProtection="1">
      <alignment horizontal="center" vertical="top" wrapText="1"/>
      <protection locked="0"/>
    </xf>
    <xf numFmtId="0" fontId="10" fillId="2" borderId="2" xfId="0" applyFont="1" applyFill="1" applyBorder="1" applyProtection="1">
      <protection locked="0"/>
    </xf>
    <xf numFmtId="0" fontId="10" fillId="0" borderId="0" xfId="0" applyFont="1"/>
    <xf numFmtId="0" fontId="10" fillId="2" borderId="5" xfId="0" applyFont="1" applyFill="1" applyBorder="1" applyAlignment="1" applyProtection="1">
      <alignment vertical="top" wrapText="1"/>
      <protection locked="0"/>
    </xf>
    <xf numFmtId="0" fontId="10" fillId="0" borderId="27" xfId="0" applyFont="1" applyBorder="1" applyAlignment="1">
      <alignment vertical="center" wrapText="1"/>
    </xf>
    <xf numFmtId="0" fontId="10" fillId="2" borderId="7" xfId="0" applyFont="1" applyFill="1" applyBorder="1" applyAlignment="1" applyProtection="1">
      <alignment horizontal="center" vertical="top" wrapText="1"/>
      <protection locked="0"/>
    </xf>
    <xf numFmtId="0" fontId="10" fillId="2" borderId="28" xfId="0" applyFont="1" applyFill="1" applyBorder="1" applyAlignment="1" applyProtection="1">
      <alignment horizontal="center" vertical="top" wrapText="1"/>
      <protection locked="0"/>
    </xf>
    <xf numFmtId="0" fontId="10" fillId="2" borderId="27" xfId="0" applyFont="1" applyFill="1" applyBorder="1" applyAlignment="1" applyProtection="1">
      <alignment horizontal="center" vertical="top" wrapText="1"/>
      <protection locked="0"/>
    </xf>
    <xf numFmtId="0" fontId="10" fillId="0" borderId="29" xfId="0" applyFont="1" applyBorder="1" applyAlignment="1">
      <alignment vertical="center" wrapText="1"/>
    </xf>
    <xf numFmtId="0" fontId="10" fillId="2" borderId="4" xfId="0" applyFont="1" applyFill="1" applyBorder="1" applyAlignment="1" applyProtection="1">
      <alignment vertical="top" wrapText="1"/>
      <protection locked="0"/>
    </xf>
    <xf numFmtId="0" fontId="10" fillId="2" borderId="17" xfId="0" applyFont="1" applyFill="1" applyBorder="1" applyAlignment="1" applyProtection="1">
      <alignment horizontal="center" vertical="top" wrapText="1"/>
      <protection locked="0"/>
    </xf>
    <xf numFmtId="49" fontId="10" fillId="0" borderId="2" xfId="0" applyNumberFormat="1" applyFont="1" applyBorder="1" applyAlignment="1">
      <alignment horizontal="right" vertical="center" wrapText="1"/>
    </xf>
    <xf numFmtId="0" fontId="10" fillId="2" borderId="8" xfId="0" applyFont="1" applyFill="1" applyBorder="1" applyAlignment="1" applyProtection="1">
      <alignment horizontal="center" vertical="top" wrapText="1"/>
      <protection locked="0"/>
    </xf>
    <xf numFmtId="0" fontId="10" fillId="2" borderId="23" xfId="0" applyFont="1" applyFill="1" applyBorder="1" applyProtection="1">
      <protection locked="0"/>
    </xf>
    <xf numFmtId="0" fontId="10" fillId="0" borderId="5" xfId="0" applyFont="1" applyBorder="1" applyAlignment="1">
      <alignment vertical="center" wrapText="1"/>
    </xf>
    <xf numFmtId="0" fontId="2" fillId="0" borderId="2" xfId="0" applyFont="1" applyBorder="1" applyAlignment="1"/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90" activePane="bottomRight" state="frozen"/>
      <selection pane="topRight" activeCell="E1" sqref="E1"/>
      <selection pane="bottomLeft" activeCell="A6" sqref="A6"/>
      <selection pane="bottomRight" activeCell="E73" sqref="E7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79" t="s">
        <v>63</v>
      </c>
      <c r="D1" s="80"/>
      <c r="E1" s="80"/>
      <c r="F1" s="13" t="s">
        <v>16</v>
      </c>
      <c r="G1" s="2" t="s">
        <v>17</v>
      </c>
      <c r="H1" s="81" t="s">
        <v>64</v>
      </c>
      <c r="I1" s="81"/>
      <c r="J1" s="81"/>
      <c r="K1" s="81"/>
    </row>
    <row r="2" spans="1:11" ht="18" x14ac:dyDescent="0.2">
      <c r="A2" s="36" t="s">
        <v>6</v>
      </c>
      <c r="C2" s="2"/>
      <c r="G2" s="2" t="s">
        <v>18</v>
      </c>
      <c r="H2" s="81" t="s">
        <v>65</v>
      </c>
      <c r="I2" s="81"/>
      <c r="J2" s="81"/>
      <c r="K2" s="81"/>
    </row>
    <row r="3" spans="1:11" ht="17.25" customHeight="1" x14ac:dyDescent="0.2">
      <c r="A3" s="4" t="s">
        <v>8</v>
      </c>
      <c r="C3" s="2"/>
      <c r="D3" s="3"/>
      <c r="E3" s="39" t="s">
        <v>9</v>
      </c>
      <c r="G3" s="2" t="s">
        <v>19</v>
      </c>
      <c r="H3" s="82">
        <v>45716</v>
      </c>
      <c r="I3" s="83"/>
      <c r="J3" s="83"/>
      <c r="K3" s="83"/>
    </row>
    <row r="4" spans="1:11" ht="13.5" thickBot="1" x14ac:dyDescent="0.25">
      <c r="C4" s="2"/>
      <c r="D4" s="4"/>
    </row>
    <row r="5" spans="1:11" ht="34.5" thickBot="1" x14ac:dyDescent="0.25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0.75" customHeight="1" x14ac:dyDescent="0.25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5" hidden="1" x14ac:dyDescent="0.2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 hidden="1" x14ac:dyDescent="0.25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5" hidden="1" x14ac:dyDescent="0.25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5" hidden="1" x14ac:dyDescent="0.2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 hidden="1" x14ac:dyDescent="0.2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 hidden="1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 hidden="1" x14ac:dyDescent="0.25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 t="shared" ref="G13:J13" si="0">SUM(G6:G12)</f>
        <v>0</v>
      </c>
      <c r="H13" s="20">
        <f t="shared" si="0"/>
        <v>0</v>
      </c>
      <c r="I13" s="20">
        <f t="shared" si="0"/>
        <v>0</v>
      </c>
      <c r="J13" s="20">
        <f t="shared" si="0"/>
        <v>0</v>
      </c>
      <c r="K13" s="26"/>
    </row>
    <row r="14" spans="1:11" ht="15.75" x14ac:dyDescent="0.25">
      <c r="A14" s="27">
        <f>A6</f>
        <v>1</v>
      </c>
      <c r="B14" s="14">
        <f>B6</f>
        <v>1</v>
      </c>
      <c r="C14" s="10" t="s">
        <v>25</v>
      </c>
      <c r="D14" s="48" t="s">
        <v>26</v>
      </c>
      <c r="E14" s="49" t="s">
        <v>35</v>
      </c>
      <c r="F14" s="50">
        <v>60</v>
      </c>
      <c r="G14" s="50">
        <v>0.8</v>
      </c>
      <c r="H14" s="50">
        <v>5.03</v>
      </c>
      <c r="I14" s="50">
        <v>4.87</v>
      </c>
      <c r="J14" s="51">
        <v>68.25</v>
      </c>
      <c r="K14" s="50">
        <v>24</v>
      </c>
    </row>
    <row r="15" spans="1:11" ht="15.75" x14ac:dyDescent="0.25">
      <c r="A15" s="24"/>
      <c r="B15" s="16"/>
      <c r="C15" s="11"/>
      <c r="D15" s="48" t="s">
        <v>27</v>
      </c>
      <c r="E15" s="48" t="s">
        <v>36</v>
      </c>
      <c r="F15" s="50">
        <v>250</v>
      </c>
      <c r="G15" s="50">
        <v>1.4</v>
      </c>
      <c r="H15" s="50">
        <v>4.07</v>
      </c>
      <c r="I15" s="50">
        <v>7.07</v>
      </c>
      <c r="J15" s="51">
        <v>70.63</v>
      </c>
      <c r="K15" s="50">
        <v>124</v>
      </c>
    </row>
    <row r="16" spans="1:11" ht="15.75" x14ac:dyDescent="0.25">
      <c r="A16" s="24"/>
      <c r="B16" s="16"/>
      <c r="C16" s="11"/>
      <c r="D16" s="48" t="s">
        <v>28</v>
      </c>
      <c r="E16" s="48" t="s">
        <v>37</v>
      </c>
      <c r="F16" s="50">
        <v>110</v>
      </c>
      <c r="G16" s="50">
        <v>16.899999999999999</v>
      </c>
      <c r="H16" s="50">
        <v>17.5</v>
      </c>
      <c r="I16" s="50">
        <v>3.7</v>
      </c>
      <c r="J16" s="51">
        <v>240</v>
      </c>
      <c r="K16" s="50">
        <v>141</v>
      </c>
    </row>
    <row r="17" spans="1:11" ht="15.75" x14ac:dyDescent="0.25">
      <c r="A17" s="24"/>
      <c r="B17" s="16"/>
      <c r="C17" s="11"/>
      <c r="D17" s="48" t="s">
        <v>29</v>
      </c>
      <c r="E17" s="48" t="s">
        <v>38</v>
      </c>
      <c r="F17" s="50">
        <v>150</v>
      </c>
      <c r="G17" s="50">
        <v>5.45</v>
      </c>
      <c r="H17" s="50">
        <v>4.1900000000000004</v>
      </c>
      <c r="I17" s="50">
        <v>36.31</v>
      </c>
      <c r="J17" s="51">
        <v>181.9</v>
      </c>
      <c r="K17" s="50">
        <v>414</v>
      </c>
    </row>
    <row r="18" spans="1:11" ht="15.75" x14ac:dyDescent="0.25">
      <c r="A18" s="24"/>
      <c r="B18" s="16"/>
      <c r="C18" s="11"/>
      <c r="D18" s="48" t="s">
        <v>30</v>
      </c>
      <c r="E18" s="49" t="s">
        <v>39</v>
      </c>
      <c r="F18" s="50">
        <v>200</v>
      </c>
      <c r="G18" s="50">
        <v>0.5</v>
      </c>
      <c r="H18" s="50">
        <v>0.1</v>
      </c>
      <c r="I18" s="50">
        <v>31.2</v>
      </c>
      <c r="J18" s="51">
        <v>121</v>
      </c>
      <c r="K18" s="50">
        <v>639</v>
      </c>
    </row>
    <row r="19" spans="1:11" ht="15.75" x14ac:dyDescent="0.25">
      <c r="A19" s="24"/>
      <c r="B19" s="16"/>
      <c r="C19" s="11"/>
      <c r="D19" s="48" t="s">
        <v>31</v>
      </c>
      <c r="E19" s="48" t="s">
        <v>31</v>
      </c>
      <c r="F19" s="50">
        <v>50</v>
      </c>
      <c r="G19" s="50">
        <v>3.75</v>
      </c>
      <c r="H19" s="50">
        <v>1.45</v>
      </c>
      <c r="I19" s="50">
        <v>25.7</v>
      </c>
      <c r="J19" s="51">
        <v>130.85</v>
      </c>
      <c r="K19" s="50">
        <v>11.2</v>
      </c>
    </row>
    <row r="20" spans="1:11" ht="15.75" x14ac:dyDescent="0.25">
      <c r="A20" s="24"/>
      <c r="B20" s="16"/>
      <c r="C20" s="11"/>
      <c r="D20" s="48" t="s">
        <v>32</v>
      </c>
      <c r="E20" s="52"/>
      <c r="F20" s="53"/>
      <c r="G20" s="53"/>
      <c r="H20" s="53"/>
      <c r="I20" s="53"/>
      <c r="J20" s="53"/>
      <c r="K20" s="54"/>
    </row>
    <row r="21" spans="1:11" ht="15" x14ac:dyDescent="0.2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 x14ac:dyDescent="0.25">
      <c r="A23" s="25"/>
      <c r="B23" s="18"/>
      <c r="C23" s="8"/>
      <c r="D23" s="19" t="s">
        <v>33</v>
      </c>
      <c r="E23" s="12"/>
      <c r="F23" s="20">
        <f>SUM(F14:F22)</f>
        <v>820</v>
      </c>
      <c r="G23" s="20">
        <f t="shared" ref="G23:J23" si="1">SUM(G14:G22)</f>
        <v>28.799999999999997</v>
      </c>
      <c r="H23" s="20">
        <f t="shared" si="1"/>
        <v>32.340000000000003</v>
      </c>
      <c r="I23" s="20">
        <f t="shared" si="1"/>
        <v>108.85000000000001</v>
      </c>
      <c r="J23" s="20">
        <f t="shared" si="1"/>
        <v>812.63</v>
      </c>
      <c r="K23" s="26"/>
    </row>
    <row r="24" spans="1:11" ht="15" customHeight="1" thickBot="1" x14ac:dyDescent="0.25">
      <c r="A24" s="30">
        <f>A6</f>
        <v>1</v>
      </c>
      <c r="B24" s="31">
        <f>B6</f>
        <v>1</v>
      </c>
      <c r="C24" s="84" t="s">
        <v>4</v>
      </c>
      <c r="D24" s="85"/>
      <c r="E24" s="32"/>
      <c r="F24" s="33">
        <f>F13+F23</f>
        <v>820</v>
      </c>
      <c r="G24" s="33">
        <f t="shared" ref="G24:J24" si="2">G13+G23</f>
        <v>28.799999999999997</v>
      </c>
      <c r="H24" s="33">
        <f t="shared" si="2"/>
        <v>32.340000000000003</v>
      </c>
      <c r="I24" s="33">
        <f t="shared" si="2"/>
        <v>108.85000000000001</v>
      </c>
      <c r="J24" s="33">
        <f t="shared" si="2"/>
        <v>812.63</v>
      </c>
      <c r="K24" s="33"/>
    </row>
    <row r="25" spans="1:11" ht="15" hidden="1" x14ac:dyDescent="0.2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 hidden="1" x14ac:dyDescent="0.2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 hidden="1" x14ac:dyDescent="0.2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 hidden="1" x14ac:dyDescent="0.2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 hidden="1" x14ac:dyDescent="0.2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 hidden="1" x14ac:dyDescent="0.2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 hidden="1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 hidden="1" x14ac:dyDescent="0.2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5.75" x14ac:dyDescent="0.25">
      <c r="A33" s="14">
        <f>A25</f>
        <v>1</v>
      </c>
      <c r="B33" s="14">
        <f>B25</f>
        <v>2</v>
      </c>
      <c r="C33" s="10" t="s">
        <v>25</v>
      </c>
      <c r="D33" s="48" t="s">
        <v>26</v>
      </c>
      <c r="E33" s="55" t="s">
        <v>40</v>
      </c>
      <c r="F33" s="50">
        <v>60</v>
      </c>
      <c r="G33" s="50">
        <v>0.45</v>
      </c>
      <c r="H33" s="50">
        <v>2.7</v>
      </c>
      <c r="I33" s="50">
        <v>1.8</v>
      </c>
      <c r="J33" s="51">
        <v>33</v>
      </c>
      <c r="K33" s="50">
        <v>14</v>
      </c>
    </row>
    <row r="34" spans="1:11" ht="15.75" x14ac:dyDescent="0.25">
      <c r="A34" s="15"/>
      <c r="B34" s="16"/>
      <c r="C34" s="11"/>
      <c r="D34" s="48" t="s">
        <v>27</v>
      </c>
      <c r="E34" s="55" t="s">
        <v>41</v>
      </c>
      <c r="F34" s="50">
        <v>200</v>
      </c>
      <c r="G34" s="50">
        <v>7.37</v>
      </c>
      <c r="H34" s="50">
        <v>6.78</v>
      </c>
      <c r="I34" s="50">
        <v>13.06</v>
      </c>
      <c r="J34" s="51">
        <v>142.68</v>
      </c>
      <c r="K34" s="50">
        <v>139</v>
      </c>
    </row>
    <row r="35" spans="1:11" ht="15.75" x14ac:dyDescent="0.25">
      <c r="A35" s="15"/>
      <c r="B35" s="16"/>
      <c r="C35" s="11"/>
      <c r="D35" s="48" t="s">
        <v>28</v>
      </c>
      <c r="E35" s="56" t="s">
        <v>42</v>
      </c>
      <c r="F35" s="50">
        <v>100</v>
      </c>
      <c r="G35" s="50">
        <v>14</v>
      </c>
      <c r="H35" s="50">
        <v>13</v>
      </c>
      <c r="I35" s="50">
        <v>7</v>
      </c>
      <c r="J35" s="51">
        <v>201</v>
      </c>
      <c r="K35" s="50">
        <v>461</v>
      </c>
    </row>
    <row r="36" spans="1:11" ht="15.75" x14ac:dyDescent="0.25">
      <c r="A36" s="15"/>
      <c r="B36" s="16"/>
      <c r="C36" s="11"/>
      <c r="D36" s="48" t="s">
        <v>29</v>
      </c>
      <c r="E36" s="55" t="s">
        <v>43</v>
      </c>
      <c r="F36" s="50">
        <v>150</v>
      </c>
      <c r="G36" s="50">
        <v>8.66</v>
      </c>
      <c r="H36" s="50">
        <v>5.6</v>
      </c>
      <c r="I36" s="50">
        <v>37.799999999999997</v>
      </c>
      <c r="J36" s="51">
        <v>240</v>
      </c>
      <c r="K36" s="50">
        <v>297</v>
      </c>
    </row>
    <row r="37" spans="1:11" ht="15.75" x14ac:dyDescent="0.25">
      <c r="A37" s="15"/>
      <c r="B37" s="16"/>
      <c r="C37" s="11"/>
      <c r="D37" s="48" t="s">
        <v>30</v>
      </c>
      <c r="E37" s="55" t="s">
        <v>44</v>
      </c>
      <c r="F37" s="50">
        <v>200</v>
      </c>
      <c r="G37" s="50">
        <v>0</v>
      </c>
      <c r="H37" s="50">
        <v>0</v>
      </c>
      <c r="I37" s="50">
        <v>20</v>
      </c>
      <c r="J37" s="51">
        <v>76</v>
      </c>
      <c r="K37" s="50">
        <v>648</v>
      </c>
    </row>
    <row r="38" spans="1:11" ht="15.75" x14ac:dyDescent="0.25">
      <c r="A38" s="15"/>
      <c r="B38" s="16"/>
      <c r="C38" s="11"/>
      <c r="D38" s="48" t="s">
        <v>31</v>
      </c>
      <c r="E38" s="48" t="s">
        <v>31</v>
      </c>
      <c r="F38" s="50">
        <v>50</v>
      </c>
      <c r="G38" s="50">
        <v>3.75</v>
      </c>
      <c r="H38" s="50">
        <v>1.45</v>
      </c>
      <c r="I38" s="50">
        <v>25.7</v>
      </c>
      <c r="J38" s="51">
        <v>130.85</v>
      </c>
      <c r="K38" s="50">
        <v>11.2</v>
      </c>
    </row>
    <row r="39" spans="1:11" ht="15.75" x14ac:dyDescent="0.25">
      <c r="A39" s="15"/>
      <c r="B39" s="16"/>
      <c r="C39" s="11"/>
      <c r="D39" s="48" t="s">
        <v>32</v>
      </c>
      <c r="E39" s="52"/>
      <c r="F39" s="53"/>
      <c r="G39" s="53"/>
      <c r="H39" s="53"/>
      <c r="I39" s="53"/>
      <c r="J39" s="53"/>
      <c r="K39" s="54"/>
    </row>
    <row r="40" spans="1:11" ht="15" x14ac:dyDescent="0.2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 x14ac:dyDescent="0.2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 x14ac:dyDescent="0.25">
      <c r="A42" s="17"/>
      <c r="B42" s="18"/>
      <c r="C42" s="8"/>
      <c r="D42" s="19" t="s">
        <v>33</v>
      </c>
      <c r="E42" s="12"/>
      <c r="F42" s="20">
        <f>SUM(F33:F41)</f>
        <v>760</v>
      </c>
      <c r="G42" s="20">
        <f t="shared" ref="G42" si="7">SUM(G33:G41)</f>
        <v>34.230000000000004</v>
      </c>
      <c r="H42" s="20">
        <f t="shared" ref="H42" si="8">SUM(H33:H41)</f>
        <v>29.529999999999998</v>
      </c>
      <c r="I42" s="20">
        <f t="shared" ref="I42" si="9">SUM(I33:I41)</f>
        <v>105.36</v>
      </c>
      <c r="J42" s="20">
        <f t="shared" ref="J42" si="10">SUM(J33:J41)</f>
        <v>823.53000000000009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84" t="s">
        <v>4</v>
      </c>
      <c r="D43" s="85"/>
      <c r="E43" s="32"/>
      <c r="F43" s="33">
        <f>F32+F42</f>
        <v>760</v>
      </c>
      <c r="G43" s="33">
        <f t="shared" ref="G43" si="11">G32+G42</f>
        <v>34.230000000000004</v>
      </c>
      <c r="H43" s="33">
        <f t="shared" ref="H43" si="12">H32+H42</f>
        <v>29.529999999999998</v>
      </c>
      <c r="I43" s="33">
        <f t="shared" ref="I43" si="13">I32+I42</f>
        <v>105.36</v>
      </c>
      <c r="J43" s="33">
        <f t="shared" ref="J43" si="14">J32+J42</f>
        <v>823.53000000000009</v>
      </c>
      <c r="K43" s="33"/>
    </row>
    <row r="44" spans="1:11" ht="15" hidden="1" x14ac:dyDescent="0.2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 hidden="1" x14ac:dyDescent="0.2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 hidden="1" x14ac:dyDescent="0.2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 hidden="1" x14ac:dyDescent="0.2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 hidden="1" x14ac:dyDescent="0.2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 hidden="1" x14ac:dyDescent="0.2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 hidden="1" x14ac:dyDescent="0.2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 hidden="1" x14ac:dyDescent="0.2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5.75" x14ac:dyDescent="0.25">
      <c r="A52" s="27">
        <f>A44</f>
        <v>1</v>
      </c>
      <c r="B52" s="14">
        <f>B44</f>
        <v>3</v>
      </c>
      <c r="C52" s="10" t="s">
        <v>25</v>
      </c>
      <c r="D52" s="48" t="s">
        <v>26</v>
      </c>
      <c r="E52" s="48" t="s">
        <v>45</v>
      </c>
      <c r="F52" s="50">
        <v>60</v>
      </c>
      <c r="G52" s="50">
        <v>1.78</v>
      </c>
      <c r="H52" s="50">
        <v>3.11</v>
      </c>
      <c r="I52" s="50">
        <v>3.75</v>
      </c>
      <c r="J52" s="50">
        <v>50.16</v>
      </c>
      <c r="K52" s="50">
        <v>10</v>
      </c>
    </row>
    <row r="53" spans="1:11" ht="15.75" x14ac:dyDescent="0.25">
      <c r="A53" s="24"/>
      <c r="B53" s="16"/>
      <c r="C53" s="11"/>
      <c r="D53" s="48" t="s">
        <v>27</v>
      </c>
      <c r="E53" s="48" t="s">
        <v>46</v>
      </c>
      <c r="F53" s="50">
        <v>200</v>
      </c>
      <c r="G53" s="50">
        <v>4.43</v>
      </c>
      <c r="H53" s="50">
        <v>6.49</v>
      </c>
      <c r="I53" s="50">
        <v>100.2</v>
      </c>
      <c r="J53" s="50">
        <v>116.88</v>
      </c>
      <c r="K53" s="50">
        <v>110</v>
      </c>
    </row>
    <row r="54" spans="1:11" ht="15.75" x14ac:dyDescent="0.25">
      <c r="A54" s="24"/>
      <c r="B54" s="16"/>
      <c r="C54" s="11"/>
      <c r="D54" s="48" t="s">
        <v>28</v>
      </c>
      <c r="E54" s="48" t="s">
        <v>47</v>
      </c>
      <c r="F54" s="50">
        <v>100</v>
      </c>
      <c r="G54" s="50">
        <v>13.3</v>
      </c>
      <c r="H54" s="50">
        <v>4.7</v>
      </c>
      <c r="I54" s="50">
        <v>9.59</v>
      </c>
      <c r="J54" s="50">
        <v>133.75</v>
      </c>
      <c r="K54" s="50">
        <v>520</v>
      </c>
    </row>
    <row r="55" spans="1:11" ht="15.75" x14ac:dyDescent="0.25">
      <c r="A55" s="24"/>
      <c r="B55" s="16"/>
      <c r="C55" s="11"/>
      <c r="D55" s="48" t="s">
        <v>29</v>
      </c>
      <c r="E55" s="48" t="s">
        <v>59</v>
      </c>
      <c r="F55" s="50">
        <v>150</v>
      </c>
      <c r="G55" s="50">
        <v>3.58</v>
      </c>
      <c r="H55" s="50">
        <v>3.92</v>
      </c>
      <c r="I55" s="57">
        <v>36.75</v>
      </c>
      <c r="J55" s="57">
        <v>200</v>
      </c>
      <c r="K55" s="50">
        <v>297</v>
      </c>
    </row>
    <row r="56" spans="1:11" ht="15.75" x14ac:dyDescent="0.25">
      <c r="A56" s="24"/>
      <c r="B56" s="16"/>
      <c r="C56" s="11"/>
      <c r="D56" s="48"/>
      <c r="E56" s="49" t="s">
        <v>48</v>
      </c>
      <c r="F56" s="50">
        <v>30</v>
      </c>
      <c r="G56" s="50">
        <v>0.4</v>
      </c>
      <c r="H56" s="50">
        <v>1.3</v>
      </c>
      <c r="I56" s="50">
        <v>2</v>
      </c>
      <c r="J56" s="50">
        <v>21</v>
      </c>
      <c r="K56" s="50">
        <v>593</v>
      </c>
    </row>
    <row r="57" spans="1:11" ht="15.75" x14ac:dyDescent="0.25">
      <c r="A57" s="24"/>
      <c r="B57" s="16"/>
      <c r="C57" s="11"/>
      <c r="D57" s="48" t="s">
        <v>30</v>
      </c>
      <c r="E57" s="48" t="s">
        <v>39</v>
      </c>
      <c r="F57" s="50">
        <v>200</v>
      </c>
      <c r="G57" s="50">
        <v>0.5</v>
      </c>
      <c r="H57" s="50">
        <v>0.1</v>
      </c>
      <c r="I57" s="50">
        <v>31.2</v>
      </c>
      <c r="J57" s="50">
        <v>121</v>
      </c>
      <c r="K57" s="50">
        <v>639</v>
      </c>
    </row>
    <row r="58" spans="1:11" ht="15.75" x14ac:dyDescent="0.25">
      <c r="A58" s="24"/>
      <c r="B58" s="16"/>
      <c r="C58" s="11"/>
      <c r="D58" s="48" t="s">
        <v>31</v>
      </c>
      <c r="E58" s="48" t="s">
        <v>31</v>
      </c>
      <c r="F58" s="50">
        <v>50</v>
      </c>
      <c r="G58" s="50">
        <v>3.75</v>
      </c>
      <c r="H58" s="50">
        <v>1.45</v>
      </c>
      <c r="I58" s="50">
        <v>25.7</v>
      </c>
      <c r="J58" s="50">
        <v>130.85</v>
      </c>
      <c r="K58" s="50">
        <v>11.2</v>
      </c>
    </row>
    <row r="59" spans="1:11" ht="15.75" x14ac:dyDescent="0.25">
      <c r="A59" s="24"/>
      <c r="B59" s="16"/>
      <c r="C59" s="11"/>
      <c r="D59" s="48" t="s">
        <v>32</v>
      </c>
      <c r="E59" s="52"/>
      <c r="F59" s="58"/>
      <c r="G59" s="58"/>
      <c r="H59" s="58"/>
      <c r="I59" s="58"/>
      <c r="J59" s="58"/>
      <c r="K59" s="59"/>
    </row>
    <row r="60" spans="1:11" ht="15" x14ac:dyDescent="0.2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 x14ac:dyDescent="0.25">
      <c r="A61" s="25"/>
      <c r="B61" s="18"/>
      <c r="C61" s="8"/>
      <c r="D61" s="19" t="s">
        <v>33</v>
      </c>
      <c r="E61" s="12"/>
      <c r="F61" s="20">
        <f>SUM(F52:F60)</f>
        <v>790</v>
      </c>
      <c r="G61" s="20">
        <f t="shared" ref="G61" si="19">SUM(G52:G60)</f>
        <v>27.740000000000002</v>
      </c>
      <c r="H61" s="20">
        <f t="shared" ref="H61" si="20">SUM(H52:H60)</f>
        <v>21.07</v>
      </c>
      <c r="I61" s="20">
        <f t="shared" ref="I61" si="21">SUM(I52:I60)</f>
        <v>209.19</v>
      </c>
      <c r="J61" s="20">
        <f t="shared" ref="J61" si="22">SUM(J52:J60)</f>
        <v>773.64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84" t="s">
        <v>4</v>
      </c>
      <c r="D62" s="85"/>
      <c r="E62" s="32"/>
      <c r="F62" s="33">
        <f>F51+F61</f>
        <v>790</v>
      </c>
      <c r="G62" s="33">
        <f t="shared" ref="G62" si="23">G51+G61</f>
        <v>27.740000000000002</v>
      </c>
      <c r="H62" s="33">
        <f t="shared" ref="H62" si="24">H51+H61</f>
        <v>21.07</v>
      </c>
      <c r="I62" s="33">
        <f t="shared" ref="I62" si="25">I51+I61</f>
        <v>209.19</v>
      </c>
      <c r="J62" s="33">
        <f t="shared" ref="J62" si="26">J51+J61</f>
        <v>773.64</v>
      </c>
      <c r="K62" s="33"/>
    </row>
    <row r="63" spans="1:11" ht="1.5" customHeight="1" x14ac:dyDescent="0.2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 hidden="1" x14ac:dyDescent="0.2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 hidden="1" x14ac:dyDescent="0.2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 hidden="1" x14ac:dyDescent="0.2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 hidden="1" x14ac:dyDescent="0.2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 hidden="1" x14ac:dyDescent="0.2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 hidden="1" x14ac:dyDescent="0.2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 hidden="1" x14ac:dyDescent="0.2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5.75" x14ac:dyDescent="0.2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57" t="s">
        <v>66</v>
      </c>
      <c r="F71" s="60">
        <v>60</v>
      </c>
      <c r="G71" s="60">
        <v>0.45</v>
      </c>
      <c r="H71" s="60">
        <v>2.85</v>
      </c>
      <c r="I71" s="60">
        <v>2.17</v>
      </c>
      <c r="J71" s="60">
        <v>36</v>
      </c>
      <c r="K71" s="61">
        <v>15</v>
      </c>
    </row>
    <row r="72" spans="1:11" ht="15.75" x14ac:dyDescent="0.25">
      <c r="A72" s="24"/>
      <c r="B72" s="16"/>
      <c r="C72" s="11"/>
      <c r="D72" s="7" t="s">
        <v>27</v>
      </c>
      <c r="E72" s="55" t="s">
        <v>49</v>
      </c>
      <c r="F72" s="50">
        <v>200</v>
      </c>
      <c r="G72" s="50">
        <v>6.89</v>
      </c>
      <c r="H72" s="50">
        <v>6.72</v>
      </c>
      <c r="I72" s="50">
        <v>11.47</v>
      </c>
      <c r="J72" s="51">
        <v>133.80000000000001</v>
      </c>
      <c r="K72" s="50">
        <v>87</v>
      </c>
    </row>
    <row r="73" spans="1:11" ht="15.75" x14ac:dyDescent="0.25">
      <c r="A73" s="24"/>
      <c r="B73" s="16"/>
      <c r="C73" s="11"/>
      <c r="D73" s="7" t="s">
        <v>28</v>
      </c>
      <c r="E73" s="50" t="s">
        <v>73</v>
      </c>
      <c r="F73" s="50">
        <v>200</v>
      </c>
      <c r="G73" s="50">
        <v>28.41</v>
      </c>
      <c r="H73" s="50">
        <v>10.316000000000001</v>
      </c>
      <c r="I73" s="50">
        <v>7.08</v>
      </c>
      <c r="J73" s="51">
        <v>239.57</v>
      </c>
      <c r="K73" s="50">
        <v>321</v>
      </c>
    </row>
    <row r="74" spans="1:11" ht="15.75" x14ac:dyDescent="0.25">
      <c r="A74" s="24"/>
      <c r="B74" s="16"/>
      <c r="C74" s="11"/>
      <c r="D74" s="7" t="s">
        <v>29</v>
      </c>
      <c r="E74" s="52"/>
      <c r="F74" s="62"/>
      <c r="G74" s="62"/>
      <c r="H74" s="62"/>
      <c r="I74" s="62"/>
      <c r="J74" s="62"/>
      <c r="K74" s="63"/>
    </row>
    <row r="75" spans="1:11" ht="15.75" x14ac:dyDescent="0.25">
      <c r="A75" s="24"/>
      <c r="B75" s="16"/>
      <c r="C75" s="11"/>
      <c r="D75" s="7" t="s">
        <v>30</v>
      </c>
      <c r="E75" s="50" t="s">
        <v>50</v>
      </c>
      <c r="F75" s="50">
        <v>200</v>
      </c>
      <c r="G75" s="50">
        <v>0.6</v>
      </c>
      <c r="H75" s="50">
        <v>0.2</v>
      </c>
      <c r="I75" s="50">
        <v>27</v>
      </c>
      <c r="J75" s="51">
        <v>111</v>
      </c>
      <c r="K75" s="50">
        <v>705</v>
      </c>
    </row>
    <row r="76" spans="1:11" ht="15.75" x14ac:dyDescent="0.25">
      <c r="A76" s="24"/>
      <c r="B76" s="16"/>
      <c r="C76" s="11"/>
      <c r="D76" s="7" t="s">
        <v>31</v>
      </c>
      <c r="E76" s="48" t="s">
        <v>31</v>
      </c>
      <c r="F76" s="50">
        <v>50</v>
      </c>
      <c r="G76" s="50">
        <v>3.75</v>
      </c>
      <c r="H76" s="50">
        <v>1.45</v>
      </c>
      <c r="I76" s="50">
        <v>25.7</v>
      </c>
      <c r="J76" s="51">
        <v>130.85</v>
      </c>
      <c r="K76" s="50">
        <v>11.2</v>
      </c>
    </row>
    <row r="77" spans="1:11" ht="15.75" x14ac:dyDescent="0.25">
      <c r="A77" s="24"/>
      <c r="B77" s="16"/>
      <c r="C77" s="11"/>
      <c r="D77" s="7" t="s">
        <v>32</v>
      </c>
      <c r="E77" s="52"/>
      <c r="F77" s="62"/>
      <c r="G77" s="62"/>
      <c r="H77" s="62"/>
      <c r="I77" s="62"/>
      <c r="J77" s="62"/>
      <c r="K77" s="54"/>
    </row>
    <row r="78" spans="1:11" ht="15.75" x14ac:dyDescent="0.25">
      <c r="A78" s="24"/>
      <c r="B78" s="16"/>
      <c r="C78" s="11"/>
      <c r="D78" s="6" t="s">
        <v>24</v>
      </c>
      <c r="E78" s="65" t="s">
        <v>51</v>
      </c>
      <c r="F78" s="50">
        <v>100</v>
      </c>
      <c r="G78" s="50">
        <v>0.8</v>
      </c>
      <c r="H78" s="50">
        <v>0</v>
      </c>
      <c r="I78" s="50">
        <v>22.6</v>
      </c>
      <c r="J78" s="50">
        <v>76</v>
      </c>
      <c r="K78" s="48">
        <v>338</v>
      </c>
    </row>
    <row r="79" spans="1:11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 x14ac:dyDescent="0.25">
      <c r="A80" s="25"/>
      <c r="B80" s="18"/>
      <c r="C80" s="8"/>
      <c r="D80" s="19" t="s">
        <v>33</v>
      </c>
      <c r="E80" s="12"/>
      <c r="F80" s="20">
        <f>SUM(F71:F79)</f>
        <v>810</v>
      </c>
      <c r="G80" s="20">
        <f t="shared" ref="G80" si="31">SUM(G71:G79)</f>
        <v>40.9</v>
      </c>
      <c r="H80" s="20">
        <f t="shared" ref="H80" si="32">SUM(H71:H79)</f>
        <v>21.536000000000001</v>
      </c>
      <c r="I80" s="20">
        <f t="shared" ref="I80" si="33">SUM(I71:I79)</f>
        <v>96.02000000000001</v>
      </c>
      <c r="J80" s="20">
        <f t="shared" ref="J80" si="34">SUM(J71:J79)</f>
        <v>727.22</v>
      </c>
      <c r="K80" s="26"/>
    </row>
    <row r="81" spans="1:11" ht="15" customHeight="1" thickBot="1" x14ac:dyDescent="0.25">
      <c r="A81" s="30">
        <f>A63</f>
        <v>1</v>
      </c>
      <c r="B81" s="31">
        <f>B63</f>
        <v>4</v>
      </c>
      <c r="C81" s="84" t="s">
        <v>4</v>
      </c>
      <c r="D81" s="85"/>
      <c r="E81" s="32"/>
      <c r="F81" s="33">
        <f>F70+F80</f>
        <v>810</v>
      </c>
      <c r="G81" s="33">
        <f t="shared" ref="G81" si="35">G70+G80</f>
        <v>40.9</v>
      </c>
      <c r="H81" s="33">
        <f t="shared" ref="H81" si="36">H70+H80</f>
        <v>21.536000000000001</v>
      </c>
      <c r="I81" s="33">
        <f t="shared" ref="I81" si="37">I70+I80</f>
        <v>96.02000000000001</v>
      </c>
      <c r="J81" s="33">
        <f t="shared" ref="J81" si="38">J70+J80</f>
        <v>727.22</v>
      </c>
      <c r="K81" s="33"/>
    </row>
    <row r="82" spans="1:11" ht="15" hidden="1" x14ac:dyDescent="0.2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 hidden="1" x14ac:dyDescent="0.2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 hidden="1" x14ac:dyDescent="0.2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 hidden="1" x14ac:dyDescent="0.2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 hidden="1" x14ac:dyDescent="0.2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 hidden="1" x14ac:dyDescent="0.2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 hidden="1" x14ac:dyDescent="0.2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 hidden="1" x14ac:dyDescent="0.2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5.75" x14ac:dyDescent="0.25">
      <c r="A90" s="27">
        <f>A82</f>
        <v>1</v>
      </c>
      <c r="B90" s="14">
        <f>B82</f>
        <v>5</v>
      </c>
      <c r="C90" s="10" t="s">
        <v>25</v>
      </c>
      <c r="D90" s="48" t="s">
        <v>26</v>
      </c>
      <c r="E90" s="66"/>
      <c r="F90" s="60"/>
      <c r="G90" s="60"/>
      <c r="H90" s="60"/>
      <c r="I90" s="60"/>
      <c r="J90" s="60"/>
      <c r="K90" s="61"/>
    </row>
    <row r="91" spans="1:11" ht="15.75" x14ac:dyDescent="0.25">
      <c r="A91" s="24"/>
      <c r="B91" s="16"/>
      <c r="C91" s="11"/>
      <c r="D91" s="55" t="s">
        <v>27</v>
      </c>
      <c r="E91" s="51" t="s">
        <v>52</v>
      </c>
      <c r="F91" s="50">
        <v>200</v>
      </c>
      <c r="G91" s="50">
        <v>2.16</v>
      </c>
      <c r="H91" s="50">
        <v>2</v>
      </c>
      <c r="I91" s="51">
        <v>15.04</v>
      </c>
      <c r="J91" s="50">
        <v>88.8</v>
      </c>
      <c r="K91" s="67">
        <v>140</v>
      </c>
    </row>
    <row r="92" spans="1:11" ht="15.75" x14ac:dyDescent="0.25">
      <c r="A92" s="24"/>
      <c r="B92" s="16"/>
      <c r="C92" s="11"/>
      <c r="D92" s="55" t="s">
        <v>28</v>
      </c>
      <c r="E92" s="51" t="s">
        <v>53</v>
      </c>
      <c r="F92" s="50">
        <v>150</v>
      </c>
      <c r="G92" s="50">
        <v>23.83</v>
      </c>
      <c r="H92" s="50">
        <v>29.25</v>
      </c>
      <c r="I92" s="51">
        <v>23.66</v>
      </c>
      <c r="J92" s="50">
        <v>455</v>
      </c>
      <c r="K92" s="67">
        <v>9</v>
      </c>
    </row>
    <row r="93" spans="1:11" ht="15.75" x14ac:dyDescent="0.25">
      <c r="A93" s="24"/>
      <c r="B93" s="16"/>
      <c r="C93" s="11"/>
      <c r="D93" s="55" t="s">
        <v>29</v>
      </c>
      <c r="E93" s="57"/>
      <c r="F93" s="68"/>
      <c r="G93" s="62"/>
      <c r="H93" s="62"/>
      <c r="I93" s="69"/>
      <c r="J93" s="59"/>
      <c r="K93" s="70"/>
    </row>
    <row r="94" spans="1:11" ht="15.75" x14ac:dyDescent="0.25">
      <c r="A94" s="24"/>
      <c r="B94" s="16"/>
      <c r="C94" s="11"/>
      <c r="D94" s="55" t="s">
        <v>54</v>
      </c>
      <c r="E94" s="71" t="s">
        <v>68</v>
      </c>
      <c r="F94" s="50">
        <v>200</v>
      </c>
      <c r="G94" s="50">
        <v>0</v>
      </c>
      <c r="H94" s="50">
        <v>0</v>
      </c>
      <c r="I94" s="51">
        <v>24</v>
      </c>
      <c r="J94" s="50">
        <v>96</v>
      </c>
      <c r="K94" s="67"/>
    </row>
    <row r="95" spans="1:11" ht="15.75" x14ac:dyDescent="0.25">
      <c r="A95" s="24"/>
      <c r="B95" s="16"/>
      <c r="C95" s="11"/>
      <c r="D95" s="55" t="s">
        <v>31</v>
      </c>
      <c r="E95" s="48" t="s">
        <v>31</v>
      </c>
      <c r="F95" s="50">
        <v>50</v>
      </c>
      <c r="G95" s="50">
        <v>3.75</v>
      </c>
      <c r="H95" s="50">
        <v>1.45</v>
      </c>
      <c r="I95" s="50">
        <v>25.7</v>
      </c>
      <c r="J95" s="50">
        <v>130.85</v>
      </c>
      <c r="K95" s="50">
        <v>11.2</v>
      </c>
    </row>
    <row r="96" spans="1:11" ht="15.75" x14ac:dyDescent="0.25">
      <c r="A96" s="24"/>
      <c r="B96" s="16"/>
      <c r="C96" s="11"/>
      <c r="D96" s="48" t="s">
        <v>32</v>
      </c>
      <c r="E96" s="72"/>
      <c r="F96" s="58"/>
      <c r="G96" s="58"/>
      <c r="H96" s="58"/>
      <c r="I96" s="58"/>
      <c r="J96" s="53"/>
      <c r="K96" s="54"/>
    </row>
    <row r="97" spans="1:11" ht="15.75" x14ac:dyDescent="0.25">
      <c r="A97" s="24"/>
      <c r="B97" s="16"/>
      <c r="C97" s="11"/>
      <c r="D97" s="64"/>
      <c r="E97" s="52" t="s">
        <v>69</v>
      </c>
      <c r="F97" s="53">
        <v>100</v>
      </c>
      <c r="G97" s="53">
        <v>2.8</v>
      </c>
      <c r="H97" s="53">
        <v>2.5</v>
      </c>
      <c r="I97" s="53">
        <v>11</v>
      </c>
      <c r="J97" s="53">
        <v>78</v>
      </c>
      <c r="K97" s="73"/>
    </row>
    <row r="98" spans="1:11" ht="15" x14ac:dyDescent="0.2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 x14ac:dyDescent="0.25">
      <c r="A99" s="25"/>
      <c r="B99" s="18"/>
      <c r="C99" s="8"/>
      <c r="D99" s="19" t="s">
        <v>33</v>
      </c>
      <c r="E99" s="12"/>
      <c r="F99" s="20">
        <f>SUM(F90:F98)</f>
        <v>700</v>
      </c>
      <c r="G99" s="20">
        <f t="shared" ref="G99" si="43">SUM(G90:G98)</f>
        <v>32.54</v>
      </c>
      <c r="H99" s="20">
        <f t="shared" ref="H99" si="44">SUM(H90:H98)</f>
        <v>35.200000000000003</v>
      </c>
      <c r="I99" s="20">
        <f t="shared" ref="I99" si="45">SUM(I90:I98)</f>
        <v>99.4</v>
      </c>
      <c r="J99" s="20">
        <f t="shared" ref="J99" si="46">SUM(J90:J98)</f>
        <v>848.65</v>
      </c>
      <c r="K99" s="26"/>
    </row>
    <row r="100" spans="1:11" ht="13.5" customHeight="1" thickBot="1" x14ac:dyDescent="0.25">
      <c r="A100" s="30">
        <f>A82</f>
        <v>1</v>
      </c>
      <c r="B100" s="31">
        <f>B82</f>
        <v>5</v>
      </c>
      <c r="C100" s="84" t="s">
        <v>4</v>
      </c>
      <c r="D100" s="85"/>
      <c r="E100" s="32"/>
      <c r="F100" s="33">
        <f>F89+F99</f>
        <v>700</v>
      </c>
      <c r="G100" s="33">
        <f t="shared" ref="G100" si="47">G89+G99</f>
        <v>32.54</v>
      </c>
      <c r="H100" s="33">
        <f t="shared" ref="H100" si="48">H89+H99</f>
        <v>35.200000000000003</v>
      </c>
      <c r="I100" s="33">
        <f t="shared" ref="I100" si="49">I89+I99</f>
        <v>99.4</v>
      </c>
      <c r="J100" s="33">
        <f t="shared" ref="J100" si="50">J89+J99</f>
        <v>848.65</v>
      </c>
      <c r="K100" s="33"/>
    </row>
    <row r="101" spans="1:11" ht="15" hidden="1" x14ac:dyDescent="0.2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 hidden="1" x14ac:dyDescent="0.2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 hidden="1" x14ac:dyDescent="0.2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 hidden="1" x14ac:dyDescent="0.2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 hidden="1" x14ac:dyDescent="0.2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 hidden="1" x14ac:dyDescent="0.2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 hidden="1" x14ac:dyDescent="0.2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 hidden="1" x14ac:dyDescent="0.2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31.5" x14ac:dyDescent="0.25">
      <c r="A109" s="27">
        <f>A101</f>
        <v>2</v>
      </c>
      <c r="B109" s="14">
        <f>B101</f>
        <v>1</v>
      </c>
      <c r="C109" s="10" t="s">
        <v>25</v>
      </c>
      <c r="D109" s="48" t="s">
        <v>26</v>
      </c>
      <c r="E109" s="51" t="s">
        <v>55</v>
      </c>
      <c r="F109" s="50">
        <v>60</v>
      </c>
      <c r="G109" s="50">
        <v>0.69</v>
      </c>
      <c r="H109" s="50">
        <v>4.05</v>
      </c>
      <c r="I109" s="50">
        <v>5.8</v>
      </c>
      <c r="J109" s="51">
        <v>59.42</v>
      </c>
      <c r="K109" s="74" t="s">
        <v>56</v>
      </c>
    </row>
    <row r="110" spans="1:11" ht="15.75" x14ac:dyDescent="0.25">
      <c r="A110" s="24"/>
      <c r="B110" s="16"/>
      <c r="C110" s="11"/>
      <c r="D110" s="55" t="s">
        <v>27</v>
      </c>
      <c r="E110" s="51" t="s">
        <v>57</v>
      </c>
      <c r="F110" s="50">
        <v>200</v>
      </c>
      <c r="G110" s="50">
        <v>1.68</v>
      </c>
      <c r="H110" s="50">
        <v>4.16</v>
      </c>
      <c r="I110" s="50">
        <v>12.32</v>
      </c>
      <c r="J110" s="51">
        <v>95.2</v>
      </c>
      <c r="K110" s="50">
        <v>132</v>
      </c>
    </row>
    <row r="111" spans="1:11" ht="15.75" x14ac:dyDescent="0.25">
      <c r="A111" s="24"/>
      <c r="B111" s="16"/>
      <c r="C111" s="11"/>
      <c r="D111" s="55" t="s">
        <v>28</v>
      </c>
      <c r="E111" s="51" t="s">
        <v>70</v>
      </c>
      <c r="F111" s="50">
        <v>100</v>
      </c>
      <c r="G111" s="50">
        <v>15.55</v>
      </c>
      <c r="H111" s="50">
        <v>11.55</v>
      </c>
      <c r="I111" s="50">
        <v>15.7</v>
      </c>
      <c r="J111" s="51">
        <v>228.75</v>
      </c>
      <c r="K111" s="50">
        <v>451</v>
      </c>
    </row>
    <row r="112" spans="1:11" ht="15.75" x14ac:dyDescent="0.25">
      <c r="A112" s="24"/>
      <c r="B112" s="16"/>
      <c r="C112" s="11"/>
      <c r="D112" s="55" t="s">
        <v>29</v>
      </c>
      <c r="E112" s="57" t="s">
        <v>38</v>
      </c>
      <c r="F112" s="57">
        <v>150</v>
      </c>
      <c r="G112" s="57">
        <v>5.45</v>
      </c>
      <c r="H112" s="57">
        <v>4.1900000000000004</v>
      </c>
      <c r="I112" s="57">
        <v>36.31</v>
      </c>
      <c r="J112" s="57">
        <v>181.9</v>
      </c>
      <c r="K112" s="57">
        <v>414</v>
      </c>
    </row>
    <row r="113" spans="1:11" ht="15.75" x14ac:dyDescent="0.25">
      <c r="A113" s="24"/>
      <c r="B113" s="16"/>
      <c r="C113" s="11"/>
      <c r="D113" s="55" t="s">
        <v>30</v>
      </c>
      <c r="E113" s="50" t="s">
        <v>71</v>
      </c>
      <c r="F113" s="50">
        <v>200</v>
      </c>
      <c r="G113" s="50">
        <v>3.3</v>
      </c>
      <c r="H113" s="50">
        <v>3.1</v>
      </c>
      <c r="I113" s="50">
        <v>13.6</v>
      </c>
      <c r="J113" s="51">
        <v>94</v>
      </c>
      <c r="K113" s="50">
        <v>693</v>
      </c>
    </row>
    <row r="114" spans="1:11" ht="15.75" x14ac:dyDescent="0.25">
      <c r="A114" s="24"/>
      <c r="B114" s="16"/>
      <c r="C114" s="11"/>
      <c r="D114" s="55" t="s">
        <v>31</v>
      </c>
      <c r="E114" s="55" t="s">
        <v>31</v>
      </c>
      <c r="F114" s="50">
        <v>50</v>
      </c>
      <c r="G114" s="50">
        <v>3.75</v>
      </c>
      <c r="H114" s="50">
        <v>1.45</v>
      </c>
      <c r="I114" s="50">
        <v>25.7</v>
      </c>
      <c r="J114" s="51">
        <v>130.85</v>
      </c>
      <c r="K114" s="50">
        <v>11.2</v>
      </c>
    </row>
    <row r="115" spans="1:11" ht="15.75" x14ac:dyDescent="0.25">
      <c r="A115" s="24"/>
      <c r="B115" s="16"/>
      <c r="C115" s="11"/>
      <c r="D115" s="55" t="s">
        <v>32</v>
      </c>
      <c r="E115" s="57"/>
      <c r="F115" s="75"/>
      <c r="G115" s="58"/>
      <c r="H115" s="58"/>
      <c r="I115" s="58"/>
      <c r="J115" s="58"/>
      <c r="K115" s="54"/>
    </row>
    <row r="116" spans="1:11" ht="15.75" x14ac:dyDescent="0.25">
      <c r="A116" s="24"/>
      <c r="B116" s="16"/>
      <c r="C116" s="11"/>
      <c r="D116" s="76"/>
      <c r="E116" s="50"/>
      <c r="F116" s="50"/>
      <c r="G116" s="50"/>
      <c r="H116" s="50"/>
      <c r="I116" s="50"/>
      <c r="J116" s="51"/>
      <c r="K116" s="50"/>
    </row>
    <row r="117" spans="1:11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 x14ac:dyDescent="0.25">
      <c r="A118" s="25"/>
      <c r="B118" s="18"/>
      <c r="C118" s="8"/>
      <c r="D118" s="19" t="s">
        <v>33</v>
      </c>
      <c r="E118" s="12"/>
      <c r="F118" s="20">
        <f>SUM(F109:F117)</f>
        <v>760</v>
      </c>
      <c r="G118" s="20">
        <f t="shared" ref="G118:J118" si="52">SUM(G109:G117)</f>
        <v>30.42</v>
      </c>
      <c r="H118" s="20">
        <f t="shared" si="52"/>
        <v>28.500000000000004</v>
      </c>
      <c r="I118" s="20">
        <f t="shared" si="52"/>
        <v>109.42999999999999</v>
      </c>
      <c r="J118" s="20">
        <f t="shared" si="52"/>
        <v>790.12</v>
      </c>
      <c r="K118" s="26"/>
    </row>
    <row r="119" spans="1:11" ht="15.75" thickBot="1" x14ac:dyDescent="0.25">
      <c r="A119" s="30">
        <f>A101</f>
        <v>2</v>
      </c>
      <c r="B119" s="31">
        <f>B101</f>
        <v>1</v>
      </c>
      <c r="C119" s="84" t="s">
        <v>4</v>
      </c>
      <c r="D119" s="85"/>
      <c r="E119" s="32"/>
      <c r="F119" s="33">
        <f>F108+F118</f>
        <v>760</v>
      </c>
      <c r="G119" s="33">
        <f t="shared" ref="G119" si="53">G108+G118</f>
        <v>30.42</v>
      </c>
      <c r="H119" s="33">
        <f t="shared" ref="H119" si="54">H108+H118</f>
        <v>28.500000000000004</v>
      </c>
      <c r="I119" s="33">
        <f t="shared" ref="I119" si="55">I108+I118</f>
        <v>109.42999999999999</v>
      </c>
      <c r="J119" s="33">
        <f t="shared" ref="J119" si="56">J108+J118</f>
        <v>790.12</v>
      </c>
      <c r="K119" s="33"/>
    </row>
    <row r="120" spans="1:11" ht="15" hidden="1" x14ac:dyDescent="0.2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 hidden="1" x14ac:dyDescent="0.2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 hidden="1" x14ac:dyDescent="0.2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 hidden="1" x14ac:dyDescent="0.2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 hidden="1" x14ac:dyDescent="0.2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 hidden="1" x14ac:dyDescent="0.2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 hidden="1" x14ac:dyDescent="0.2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 hidden="1" x14ac:dyDescent="0.2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5.75" x14ac:dyDescent="0.25">
      <c r="A128" s="14">
        <f>A120</f>
        <v>2</v>
      </c>
      <c r="B128" s="14">
        <f>B120</f>
        <v>2</v>
      </c>
      <c r="C128" s="10" t="s">
        <v>25</v>
      </c>
      <c r="D128" s="48" t="s">
        <v>26</v>
      </c>
      <c r="E128" s="59"/>
      <c r="F128" s="60"/>
      <c r="G128" s="60"/>
      <c r="H128" s="60"/>
      <c r="I128" s="60"/>
      <c r="J128" s="60"/>
      <c r="K128" s="61"/>
    </row>
    <row r="129" spans="1:11" ht="15.75" x14ac:dyDescent="0.25">
      <c r="A129" s="15"/>
      <c r="B129" s="16"/>
      <c r="C129" s="11"/>
      <c r="D129" s="48" t="s">
        <v>27</v>
      </c>
      <c r="E129" s="55" t="s">
        <v>41</v>
      </c>
      <c r="F129" s="50">
        <v>200</v>
      </c>
      <c r="G129" s="50">
        <v>7.37</v>
      </c>
      <c r="H129" s="50">
        <v>6.78</v>
      </c>
      <c r="I129" s="50">
        <v>13.06</v>
      </c>
      <c r="J129" s="51">
        <v>142.68</v>
      </c>
      <c r="K129" s="50">
        <v>139</v>
      </c>
    </row>
    <row r="130" spans="1:11" ht="15.75" x14ac:dyDescent="0.25">
      <c r="A130" s="15"/>
      <c r="B130" s="16"/>
      <c r="C130" s="11"/>
      <c r="D130" s="48" t="s">
        <v>28</v>
      </c>
      <c r="E130" s="48" t="s">
        <v>37</v>
      </c>
      <c r="F130" s="50">
        <v>110</v>
      </c>
      <c r="G130" s="50">
        <v>16.899999999999999</v>
      </c>
      <c r="H130" s="50">
        <v>17.5</v>
      </c>
      <c r="I130" s="50">
        <v>3.7</v>
      </c>
      <c r="J130" s="51">
        <v>240</v>
      </c>
      <c r="K130" s="50">
        <v>141</v>
      </c>
    </row>
    <row r="131" spans="1:11" ht="15.75" x14ac:dyDescent="0.25">
      <c r="A131" s="15"/>
      <c r="B131" s="16"/>
      <c r="C131" s="11"/>
      <c r="D131" s="48" t="s">
        <v>29</v>
      </c>
      <c r="E131" s="49" t="s">
        <v>74</v>
      </c>
      <c r="F131" s="50">
        <v>150</v>
      </c>
      <c r="G131" s="50">
        <v>4.5</v>
      </c>
      <c r="H131" s="50">
        <v>3.9</v>
      </c>
      <c r="I131" s="50">
        <v>31</v>
      </c>
      <c r="J131" s="51">
        <v>180</v>
      </c>
      <c r="K131" s="50">
        <v>297</v>
      </c>
    </row>
    <row r="132" spans="1:11" ht="15.75" x14ac:dyDescent="0.25">
      <c r="A132" s="15"/>
      <c r="B132" s="16"/>
      <c r="C132" s="11"/>
      <c r="D132" s="55" t="s">
        <v>30</v>
      </c>
      <c r="E132" s="49" t="s">
        <v>62</v>
      </c>
      <c r="F132" s="50">
        <v>200</v>
      </c>
      <c r="G132" s="50">
        <v>0.1</v>
      </c>
      <c r="H132" s="50">
        <v>0</v>
      </c>
      <c r="I132" s="50">
        <v>9.1</v>
      </c>
      <c r="J132" s="51">
        <v>35</v>
      </c>
      <c r="K132" s="50">
        <v>685</v>
      </c>
    </row>
    <row r="133" spans="1:11" ht="15.75" x14ac:dyDescent="0.25">
      <c r="A133" s="15"/>
      <c r="B133" s="16"/>
      <c r="C133" s="11"/>
      <c r="D133" s="48" t="s">
        <v>31</v>
      </c>
      <c r="E133" s="48" t="s">
        <v>31</v>
      </c>
      <c r="F133" s="50">
        <v>50</v>
      </c>
      <c r="G133" s="50">
        <v>3.75</v>
      </c>
      <c r="H133" s="50">
        <v>1.45</v>
      </c>
      <c r="I133" s="50">
        <v>25.7</v>
      </c>
      <c r="J133" s="51">
        <v>130.85</v>
      </c>
      <c r="K133" s="50">
        <v>11.2</v>
      </c>
    </row>
    <row r="134" spans="1:11" ht="15.75" x14ac:dyDescent="0.25">
      <c r="A134" s="15"/>
      <c r="B134" s="16"/>
      <c r="C134" s="11"/>
      <c r="D134" s="48" t="s">
        <v>32</v>
      </c>
      <c r="E134" s="72"/>
      <c r="F134" s="58"/>
      <c r="G134" s="58"/>
      <c r="H134" s="58"/>
      <c r="I134" s="58"/>
      <c r="J134" s="58"/>
      <c r="K134" s="54"/>
    </row>
    <row r="135" spans="1:11" ht="15.75" x14ac:dyDescent="0.25">
      <c r="A135" s="15"/>
      <c r="B135" s="16"/>
      <c r="C135" s="11"/>
      <c r="D135" s="64"/>
      <c r="E135" s="52"/>
      <c r="F135" s="57"/>
      <c r="G135" s="59"/>
      <c r="H135" s="59"/>
      <c r="I135" s="59"/>
      <c r="J135" s="59"/>
      <c r="K135" s="59"/>
    </row>
    <row r="136" spans="1:11" ht="15" x14ac:dyDescent="0.2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 x14ac:dyDescent="0.25">
      <c r="A137" s="17"/>
      <c r="B137" s="18"/>
      <c r="C137" s="8"/>
      <c r="D137" s="19" t="s">
        <v>33</v>
      </c>
      <c r="E137" s="12"/>
      <c r="F137" s="20">
        <f>SUM(F128:F136)</f>
        <v>710</v>
      </c>
      <c r="G137" s="20">
        <f t="shared" ref="G137:J137" si="58">SUM(G128:G136)</f>
        <v>32.620000000000005</v>
      </c>
      <c r="H137" s="20">
        <f t="shared" si="58"/>
        <v>29.63</v>
      </c>
      <c r="I137" s="20">
        <f t="shared" si="58"/>
        <v>82.56</v>
      </c>
      <c r="J137" s="20">
        <f t="shared" si="58"/>
        <v>728.53000000000009</v>
      </c>
      <c r="K137" s="26"/>
    </row>
    <row r="138" spans="1:11" ht="15.75" thickBot="1" x14ac:dyDescent="0.25">
      <c r="A138" s="34">
        <f>A120</f>
        <v>2</v>
      </c>
      <c r="B138" s="34">
        <f>B120</f>
        <v>2</v>
      </c>
      <c r="C138" s="84" t="s">
        <v>4</v>
      </c>
      <c r="D138" s="85"/>
      <c r="E138" s="32"/>
      <c r="F138" s="33">
        <f>F127+F137</f>
        <v>710</v>
      </c>
      <c r="G138" s="33">
        <f t="shared" ref="G138" si="59">G127+G137</f>
        <v>32.620000000000005</v>
      </c>
      <c r="H138" s="33">
        <f t="shared" ref="H138" si="60">H127+H137</f>
        <v>29.63</v>
      </c>
      <c r="I138" s="33">
        <f t="shared" ref="I138" si="61">I127+I137</f>
        <v>82.56</v>
      </c>
      <c r="J138" s="33">
        <f t="shared" ref="J138" si="62">J127+J137</f>
        <v>728.53000000000009</v>
      </c>
      <c r="K138" s="33"/>
    </row>
    <row r="139" spans="1:11" ht="0.75" customHeight="1" x14ac:dyDescent="0.2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 hidden="1" x14ac:dyDescent="0.2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 hidden="1" x14ac:dyDescent="0.2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hidden="1" customHeight="1" x14ac:dyDescent="0.25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 hidden="1" x14ac:dyDescent="0.2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 hidden="1" x14ac:dyDescent="0.2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 hidden="1" x14ac:dyDescent="0.2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 hidden="1" x14ac:dyDescent="0.2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5.75" x14ac:dyDescent="0.25">
      <c r="A147" s="27">
        <f>A139</f>
        <v>2</v>
      </c>
      <c r="B147" s="14">
        <f>B139</f>
        <v>3</v>
      </c>
      <c r="C147" s="10" t="s">
        <v>25</v>
      </c>
      <c r="D147" s="48" t="s">
        <v>26</v>
      </c>
      <c r="E147" s="50"/>
      <c r="F147" s="50"/>
      <c r="G147" s="50"/>
      <c r="H147" s="50"/>
      <c r="I147" s="50"/>
      <c r="J147" s="51"/>
      <c r="K147" s="50"/>
    </row>
    <row r="148" spans="1:11" ht="15.75" x14ac:dyDescent="0.25">
      <c r="A148" s="24"/>
      <c r="B148" s="16"/>
      <c r="C148" s="11"/>
      <c r="D148" s="55" t="s">
        <v>27</v>
      </c>
      <c r="E148" s="50" t="s">
        <v>57</v>
      </c>
      <c r="F148" s="50">
        <v>200</v>
      </c>
      <c r="G148" s="50">
        <v>1.68</v>
      </c>
      <c r="H148" s="50">
        <v>4.16</v>
      </c>
      <c r="I148" s="50">
        <v>12.32</v>
      </c>
      <c r="J148" s="51">
        <v>95.2</v>
      </c>
      <c r="K148" s="50">
        <v>132</v>
      </c>
    </row>
    <row r="149" spans="1:11" ht="15.75" x14ac:dyDescent="0.25">
      <c r="A149" s="24"/>
      <c r="B149" s="16"/>
      <c r="C149" s="11"/>
      <c r="D149" s="55" t="s">
        <v>28</v>
      </c>
      <c r="E149" s="56" t="s">
        <v>60</v>
      </c>
      <c r="F149" s="50">
        <v>250</v>
      </c>
      <c r="G149" s="50">
        <v>10.3</v>
      </c>
      <c r="H149" s="50">
        <v>11.3</v>
      </c>
      <c r="I149" s="50">
        <v>71.400000000000006</v>
      </c>
      <c r="J149" s="51">
        <v>429</v>
      </c>
      <c r="K149" s="50">
        <v>403</v>
      </c>
    </row>
    <row r="150" spans="1:11" ht="15.75" x14ac:dyDescent="0.25">
      <c r="A150" s="24"/>
      <c r="B150" s="16"/>
      <c r="C150" s="11"/>
      <c r="D150" s="55" t="s">
        <v>29</v>
      </c>
      <c r="E150" s="57"/>
      <c r="F150" s="77"/>
      <c r="G150" s="50"/>
      <c r="H150" s="50"/>
      <c r="I150" s="50"/>
      <c r="J150" s="51"/>
      <c r="K150" s="50"/>
    </row>
    <row r="151" spans="1:11" ht="15.75" x14ac:dyDescent="0.25">
      <c r="A151" s="24"/>
      <c r="B151" s="16"/>
      <c r="C151" s="11"/>
      <c r="D151" s="55" t="s">
        <v>30</v>
      </c>
      <c r="E151" s="50" t="s">
        <v>71</v>
      </c>
      <c r="F151" s="50">
        <v>200</v>
      </c>
      <c r="G151" s="50">
        <v>3.3</v>
      </c>
      <c r="H151" s="50">
        <v>3.1</v>
      </c>
      <c r="I151" s="50">
        <v>13.6</v>
      </c>
      <c r="J151" s="51">
        <v>94</v>
      </c>
      <c r="K151" s="50">
        <v>693</v>
      </c>
    </row>
    <row r="152" spans="1:11" ht="15.75" x14ac:dyDescent="0.25">
      <c r="A152" s="24"/>
      <c r="B152" s="16"/>
      <c r="C152" s="11"/>
      <c r="D152" s="55" t="s">
        <v>31</v>
      </c>
      <c r="E152" s="55" t="s">
        <v>31</v>
      </c>
      <c r="F152" s="50">
        <v>50</v>
      </c>
      <c r="G152" s="50">
        <v>3.75</v>
      </c>
      <c r="H152" s="50">
        <v>1.45</v>
      </c>
      <c r="I152" s="50">
        <v>25.7</v>
      </c>
      <c r="J152" s="51">
        <v>130.85</v>
      </c>
      <c r="K152" s="50">
        <v>11.2</v>
      </c>
    </row>
    <row r="153" spans="1:11" ht="15.75" x14ac:dyDescent="0.25">
      <c r="A153" s="24"/>
      <c r="B153" s="16"/>
      <c r="C153" s="11"/>
      <c r="D153" s="55" t="s">
        <v>32</v>
      </c>
      <c r="E153" s="57"/>
      <c r="F153" s="57"/>
      <c r="G153" s="57"/>
      <c r="H153" s="57"/>
      <c r="I153" s="57"/>
      <c r="J153" s="57"/>
      <c r="K153" s="58"/>
    </row>
    <row r="154" spans="1:11" ht="15.75" x14ac:dyDescent="0.25">
      <c r="A154" s="24"/>
      <c r="B154" s="16"/>
      <c r="C154" s="11"/>
      <c r="D154" s="76"/>
      <c r="E154" s="52"/>
      <c r="F154" s="53"/>
      <c r="G154" s="59"/>
      <c r="H154" s="59"/>
      <c r="I154" s="59"/>
      <c r="J154" s="59"/>
      <c r="K154" s="59"/>
    </row>
    <row r="155" spans="1:11" ht="15" x14ac:dyDescent="0.2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 x14ac:dyDescent="0.25">
      <c r="A156" s="25"/>
      <c r="B156" s="18"/>
      <c r="C156" s="8"/>
      <c r="D156" s="19" t="s">
        <v>33</v>
      </c>
      <c r="E156" s="12"/>
      <c r="F156" s="20">
        <f>SUM(F147:F155)</f>
        <v>700</v>
      </c>
      <c r="G156" s="20">
        <f t="shared" ref="G156:J156" si="64">SUM(G147:G155)</f>
        <v>19.03</v>
      </c>
      <c r="H156" s="20">
        <f t="shared" si="64"/>
        <v>20.010000000000002</v>
      </c>
      <c r="I156" s="20">
        <f t="shared" si="64"/>
        <v>123.02</v>
      </c>
      <c r="J156" s="20">
        <f t="shared" si="64"/>
        <v>749.05000000000007</v>
      </c>
      <c r="K156" s="26"/>
    </row>
    <row r="157" spans="1:11" ht="15.75" thickBot="1" x14ac:dyDescent="0.25">
      <c r="A157" s="30">
        <f>A139</f>
        <v>2</v>
      </c>
      <c r="B157" s="31">
        <f>B139</f>
        <v>3</v>
      </c>
      <c r="C157" s="84" t="s">
        <v>4</v>
      </c>
      <c r="D157" s="85"/>
      <c r="E157" s="32"/>
      <c r="F157" s="33">
        <f>F146+F156</f>
        <v>700</v>
      </c>
      <c r="G157" s="33">
        <f t="shared" ref="G157" si="65">G146+G156</f>
        <v>19.03</v>
      </c>
      <c r="H157" s="33">
        <f t="shared" ref="H157" si="66">H146+H156</f>
        <v>20.010000000000002</v>
      </c>
      <c r="I157" s="33">
        <f t="shared" ref="I157" si="67">I146+I156</f>
        <v>123.02</v>
      </c>
      <c r="J157" s="33">
        <f t="shared" ref="J157" si="68">J146+J156</f>
        <v>749.05000000000007</v>
      </c>
      <c r="K157" s="33"/>
    </row>
    <row r="158" spans="1:11" ht="15" hidden="1" x14ac:dyDescent="0.2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 hidden="1" x14ac:dyDescent="0.2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 hidden="1" x14ac:dyDescent="0.2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 hidden="1" x14ac:dyDescent="0.2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 hidden="1" x14ac:dyDescent="0.2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 hidden="1" x14ac:dyDescent="0.2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 hidden="1" x14ac:dyDescent="0.2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 hidden="1" x14ac:dyDescent="0.2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5.75" x14ac:dyDescent="0.25">
      <c r="A166" s="27">
        <f>A158</f>
        <v>2</v>
      </c>
      <c r="B166" s="14">
        <f>B158</f>
        <v>4</v>
      </c>
      <c r="C166" s="10" t="s">
        <v>25</v>
      </c>
      <c r="D166" s="48" t="s">
        <v>26</v>
      </c>
      <c r="E166" s="50" t="s">
        <v>61</v>
      </c>
      <c r="F166" s="50">
        <v>60</v>
      </c>
      <c r="G166" s="50">
        <v>0.92</v>
      </c>
      <c r="H166" s="50">
        <v>0.06</v>
      </c>
      <c r="I166" s="50">
        <v>6.55</v>
      </c>
      <c r="J166" s="51">
        <v>28.87</v>
      </c>
      <c r="K166" s="50">
        <v>46</v>
      </c>
    </row>
    <row r="167" spans="1:11" ht="15.75" x14ac:dyDescent="0.25">
      <c r="A167" s="24"/>
      <c r="B167" s="16"/>
      <c r="C167" s="11"/>
      <c r="D167" s="55" t="s">
        <v>27</v>
      </c>
      <c r="E167" s="50" t="s">
        <v>52</v>
      </c>
      <c r="F167" s="50">
        <v>200</v>
      </c>
      <c r="G167" s="50">
        <v>2.16</v>
      </c>
      <c r="H167" s="50">
        <v>2</v>
      </c>
      <c r="I167" s="50">
        <v>15.04</v>
      </c>
      <c r="J167" s="51">
        <v>88.8</v>
      </c>
      <c r="K167" s="50">
        <v>140</v>
      </c>
    </row>
    <row r="168" spans="1:11" ht="15.75" x14ac:dyDescent="0.25">
      <c r="A168" s="24"/>
      <c r="B168" s="16"/>
      <c r="C168" s="11"/>
      <c r="D168" s="55" t="s">
        <v>28</v>
      </c>
      <c r="E168" s="78" t="s">
        <v>42</v>
      </c>
      <c r="F168" s="78">
        <v>100</v>
      </c>
      <c r="G168" s="78">
        <v>14</v>
      </c>
      <c r="H168" s="78">
        <v>13</v>
      </c>
      <c r="I168" s="78">
        <v>7</v>
      </c>
      <c r="J168" s="78">
        <v>201</v>
      </c>
      <c r="K168" s="78">
        <v>461</v>
      </c>
    </row>
    <row r="169" spans="1:11" ht="15.75" x14ac:dyDescent="0.25">
      <c r="A169" s="24"/>
      <c r="B169" s="16"/>
      <c r="C169" s="11"/>
      <c r="D169" s="55" t="s">
        <v>29</v>
      </c>
      <c r="E169" s="50" t="s">
        <v>43</v>
      </c>
      <c r="F169" s="50">
        <v>150</v>
      </c>
      <c r="G169" s="50">
        <v>8.66</v>
      </c>
      <c r="H169" s="50">
        <v>5.6</v>
      </c>
      <c r="I169" s="50">
        <v>37.799999999999997</v>
      </c>
      <c r="J169" s="51">
        <v>240</v>
      </c>
      <c r="K169" s="50">
        <v>297</v>
      </c>
    </row>
    <row r="170" spans="1:11" ht="31.5" x14ac:dyDescent="0.25">
      <c r="A170" s="24"/>
      <c r="B170" s="16"/>
      <c r="C170" s="11"/>
      <c r="D170" s="55" t="s">
        <v>30</v>
      </c>
      <c r="E170" s="50" t="s">
        <v>72</v>
      </c>
      <c r="F170" s="50">
        <v>200</v>
      </c>
      <c r="G170" s="50">
        <v>0</v>
      </c>
      <c r="H170" s="50">
        <v>0</v>
      </c>
      <c r="I170" s="50">
        <v>20</v>
      </c>
      <c r="J170" s="51">
        <v>76</v>
      </c>
      <c r="K170" s="50">
        <v>648</v>
      </c>
    </row>
    <row r="171" spans="1:11" ht="15.75" x14ac:dyDescent="0.25">
      <c r="A171" s="24"/>
      <c r="B171" s="16"/>
      <c r="C171" s="11"/>
      <c r="D171" s="55" t="s">
        <v>31</v>
      </c>
      <c r="E171" s="55" t="s">
        <v>31</v>
      </c>
      <c r="F171" s="50">
        <v>50</v>
      </c>
      <c r="G171" s="50">
        <v>3.75</v>
      </c>
      <c r="H171" s="50">
        <v>1.45</v>
      </c>
      <c r="I171" s="50">
        <v>25.7</v>
      </c>
      <c r="J171" s="51">
        <v>130.85</v>
      </c>
      <c r="K171" s="50">
        <v>11.2</v>
      </c>
    </row>
    <row r="172" spans="1:11" ht="15.75" x14ac:dyDescent="0.25">
      <c r="A172" s="24"/>
      <c r="B172" s="16"/>
      <c r="C172" s="11"/>
      <c r="D172" s="48" t="s">
        <v>32</v>
      </c>
      <c r="E172" s="72"/>
      <c r="F172" s="58"/>
      <c r="G172" s="58"/>
      <c r="H172" s="58"/>
      <c r="I172" s="58"/>
      <c r="J172" s="58"/>
      <c r="K172" s="54"/>
    </row>
    <row r="173" spans="1:11" ht="15" x14ac:dyDescent="0.2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 x14ac:dyDescent="0.2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 x14ac:dyDescent="0.25">
      <c r="A175" s="25"/>
      <c r="B175" s="18"/>
      <c r="C175" s="8"/>
      <c r="D175" s="19" t="s">
        <v>33</v>
      </c>
      <c r="E175" s="12"/>
      <c r="F175" s="20">
        <f>SUM(F166:F174)</f>
        <v>760</v>
      </c>
      <c r="G175" s="20">
        <f t="shared" ref="G175:J175" si="70">SUM(G166:G174)</f>
        <v>29.49</v>
      </c>
      <c r="H175" s="20">
        <f t="shared" si="70"/>
        <v>22.11</v>
      </c>
      <c r="I175" s="20">
        <f t="shared" si="70"/>
        <v>112.09</v>
      </c>
      <c r="J175" s="20">
        <f t="shared" si="70"/>
        <v>765.5200000000001</v>
      </c>
      <c r="K175" s="26"/>
    </row>
    <row r="176" spans="1:11" ht="15.75" thickBot="1" x14ac:dyDescent="0.25">
      <c r="A176" s="30">
        <f>A158</f>
        <v>2</v>
      </c>
      <c r="B176" s="31">
        <f>B158</f>
        <v>4</v>
      </c>
      <c r="C176" s="84" t="s">
        <v>4</v>
      </c>
      <c r="D176" s="85"/>
      <c r="E176" s="32"/>
      <c r="F176" s="33">
        <f>F165+F175</f>
        <v>760</v>
      </c>
      <c r="G176" s="33">
        <f t="shared" ref="G176" si="71">G165+G175</f>
        <v>29.49</v>
      </c>
      <c r="H176" s="33">
        <f t="shared" ref="H176" si="72">H165+H175</f>
        <v>22.11</v>
      </c>
      <c r="I176" s="33">
        <f t="shared" ref="I176" si="73">I165+I175</f>
        <v>112.09</v>
      </c>
      <c r="J176" s="33">
        <f t="shared" ref="J176" si="74">J165+J175</f>
        <v>765.5200000000001</v>
      </c>
      <c r="K176" s="33"/>
    </row>
    <row r="177" spans="1:11" ht="1.5" customHeight="1" x14ac:dyDescent="0.2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 hidden="1" x14ac:dyDescent="0.2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 hidden="1" x14ac:dyDescent="0.2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 hidden="1" x14ac:dyDescent="0.2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 hidden="1" x14ac:dyDescent="0.2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 hidden="1" x14ac:dyDescent="0.2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 hidden="1" x14ac:dyDescent="0.2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hidden="1" customHeight="1" x14ac:dyDescent="0.25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5.75" x14ac:dyDescent="0.25">
      <c r="A185" s="27">
        <f>A177</f>
        <v>2</v>
      </c>
      <c r="B185" s="14">
        <f>B177</f>
        <v>5</v>
      </c>
      <c r="C185" s="10" t="s">
        <v>25</v>
      </c>
      <c r="D185" s="55" t="s">
        <v>26</v>
      </c>
      <c r="E185" s="77" t="s">
        <v>67</v>
      </c>
      <c r="F185" s="77">
        <v>60</v>
      </c>
      <c r="G185" s="77">
        <v>0.78</v>
      </c>
      <c r="H185" s="77">
        <v>4.9000000000000004</v>
      </c>
      <c r="I185" s="77">
        <v>3.96</v>
      </c>
      <c r="J185" s="71">
        <v>63</v>
      </c>
      <c r="K185" s="50">
        <v>64</v>
      </c>
    </row>
    <row r="186" spans="1:11" ht="15.75" x14ac:dyDescent="0.25">
      <c r="A186" s="24"/>
      <c r="B186" s="16"/>
      <c r="C186" s="11"/>
      <c r="D186" s="55" t="s">
        <v>27</v>
      </c>
      <c r="E186" s="50" t="s">
        <v>46</v>
      </c>
      <c r="F186" s="50">
        <v>200</v>
      </c>
      <c r="G186" s="50">
        <v>4.43</v>
      </c>
      <c r="H186" s="50">
        <v>6.49</v>
      </c>
      <c r="I186" s="50">
        <v>100.2</v>
      </c>
      <c r="J186" s="50">
        <v>116.88</v>
      </c>
      <c r="K186" s="67">
        <v>110</v>
      </c>
    </row>
    <row r="187" spans="1:11" ht="15.75" x14ac:dyDescent="0.25">
      <c r="A187" s="24"/>
      <c r="B187" s="16"/>
      <c r="C187" s="11"/>
      <c r="D187" s="55" t="s">
        <v>28</v>
      </c>
      <c r="E187" s="50" t="s">
        <v>58</v>
      </c>
      <c r="F187" s="50">
        <v>90</v>
      </c>
      <c r="G187" s="50">
        <v>38.700000000000003</v>
      </c>
      <c r="H187" s="50">
        <v>32.51</v>
      </c>
      <c r="I187" s="50">
        <v>0.33</v>
      </c>
      <c r="J187" s="50">
        <v>448.87</v>
      </c>
      <c r="K187" s="67">
        <v>8</v>
      </c>
    </row>
    <row r="188" spans="1:11" ht="15.75" x14ac:dyDescent="0.25">
      <c r="A188" s="24"/>
      <c r="B188" s="16"/>
      <c r="C188" s="11"/>
      <c r="D188" s="55" t="s">
        <v>29</v>
      </c>
      <c r="E188" s="77" t="s">
        <v>59</v>
      </c>
      <c r="F188" s="77">
        <v>150</v>
      </c>
      <c r="G188" s="77">
        <v>3.58</v>
      </c>
      <c r="H188" s="77">
        <v>3.92</v>
      </c>
      <c r="I188" s="77">
        <v>36.75</v>
      </c>
      <c r="J188" s="77">
        <v>200</v>
      </c>
      <c r="K188" s="67">
        <v>297</v>
      </c>
    </row>
    <row r="189" spans="1:11" ht="15.75" x14ac:dyDescent="0.25">
      <c r="A189" s="24"/>
      <c r="B189" s="16"/>
      <c r="C189" s="11"/>
      <c r="D189" s="55" t="s">
        <v>30</v>
      </c>
      <c r="E189" s="50" t="s">
        <v>62</v>
      </c>
      <c r="F189" s="50">
        <v>200</v>
      </c>
      <c r="G189" s="50">
        <v>0.1</v>
      </c>
      <c r="H189" s="50">
        <v>0</v>
      </c>
      <c r="I189" s="50">
        <v>9.1</v>
      </c>
      <c r="J189" s="50">
        <v>35</v>
      </c>
      <c r="K189" s="65">
        <v>685</v>
      </c>
    </row>
    <row r="190" spans="1:11" ht="15.75" x14ac:dyDescent="0.25">
      <c r="A190" s="24"/>
      <c r="B190" s="16"/>
      <c r="C190" s="11"/>
      <c r="D190" s="55" t="s">
        <v>31</v>
      </c>
      <c r="E190" s="55" t="s">
        <v>31</v>
      </c>
      <c r="F190" s="50">
        <v>50</v>
      </c>
      <c r="G190" s="50">
        <v>3.75</v>
      </c>
      <c r="H190" s="50">
        <v>1.45</v>
      </c>
      <c r="I190" s="50">
        <v>25.7</v>
      </c>
      <c r="J190" s="50">
        <v>130.85</v>
      </c>
      <c r="K190" s="50">
        <v>11.2</v>
      </c>
    </row>
    <row r="191" spans="1:11" ht="15.75" x14ac:dyDescent="0.25">
      <c r="A191" s="24"/>
      <c r="B191" s="16"/>
      <c r="C191" s="11"/>
      <c r="D191" s="55" t="s">
        <v>32</v>
      </c>
      <c r="E191" s="50"/>
      <c r="F191" s="50"/>
      <c r="G191" s="50"/>
      <c r="H191" s="50"/>
      <c r="I191" s="50"/>
      <c r="J191" s="50"/>
      <c r="K191" s="53"/>
    </row>
    <row r="192" spans="1:11" ht="15" x14ac:dyDescent="0.2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 x14ac:dyDescent="0.2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 x14ac:dyDescent="0.25">
      <c r="A194" s="25"/>
      <c r="B194" s="18"/>
      <c r="C194" s="8"/>
      <c r="D194" s="19" t="s">
        <v>33</v>
      </c>
      <c r="E194" s="12"/>
      <c r="F194" s="20">
        <f>SUM(F185:F193)</f>
        <v>750</v>
      </c>
      <c r="G194" s="20">
        <f t="shared" ref="G194:J194" si="76">SUM(G185:G193)</f>
        <v>51.34</v>
      </c>
      <c r="H194" s="20">
        <f t="shared" si="76"/>
        <v>49.27</v>
      </c>
      <c r="I194" s="20">
        <f t="shared" si="76"/>
        <v>176.04</v>
      </c>
      <c r="J194" s="20">
        <f t="shared" si="76"/>
        <v>994.6</v>
      </c>
      <c r="K194" s="26"/>
    </row>
    <row r="195" spans="1:11" ht="15.75" thickBot="1" x14ac:dyDescent="0.25">
      <c r="A195" s="30">
        <f>A177</f>
        <v>2</v>
      </c>
      <c r="B195" s="31">
        <f>B177</f>
        <v>5</v>
      </c>
      <c r="C195" s="84" t="s">
        <v>4</v>
      </c>
      <c r="D195" s="85"/>
      <c r="E195" s="32"/>
      <c r="F195" s="33">
        <f>F184+F194</f>
        <v>750</v>
      </c>
      <c r="G195" s="33">
        <f t="shared" ref="G195" si="77">G184+G194</f>
        <v>51.34</v>
      </c>
      <c r="H195" s="33">
        <f t="shared" ref="H195" si="78">H184+H194</f>
        <v>49.27</v>
      </c>
      <c r="I195" s="33">
        <f t="shared" ref="I195" si="79">I184+I194</f>
        <v>176.04</v>
      </c>
      <c r="J195" s="33">
        <f t="shared" ref="J195" si="80">J184+J194</f>
        <v>994.6</v>
      </c>
      <c r="K195" s="33"/>
    </row>
    <row r="196" spans="1:11" ht="13.5" thickBot="1" x14ac:dyDescent="0.25">
      <c r="A196" s="28"/>
      <c r="B196" s="29"/>
      <c r="C196" s="86" t="s">
        <v>5</v>
      </c>
      <c r="D196" s="86"/>
      <c r="E196" s="86"/>
      <c r="F196" s="35">
        <f>(F24+F43+F62+F81+F100+F119+F138+F157+F176+F195)/(IF(F24=0,0,1)+IF(F43=0,0,1)+IF(F62=0,0,1)+IF(F81=0,0,1)+IF(F100=0,0,1)+IF(F119=0,0,1)+IF(F138=0,0,1)+IF(F157=0,0,1)+IF(F176=0,0,1)+IF(F195=0,0,1))</f>
        <v>756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32.710999999999999</v>
      </c>
      <c r="H196" s="35">
        <f t="shared" si="81"/>
        <v>28.919599999999996</v>
      </c>
      <c r="I196" s="35">
        <f t="shared" si="81"/>
        <v>122.19599999999998</v>
      </c>
      <c r="J196" s="35">
        <f t="shared" si="81"/>
        <v>801.34900000000016</v>
      </c>
      <c r="K196" s="35"/>
    </row>
  </sheetData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2025-02-26T02:04:57Z</dcterms:modified>
</cp:coreProperties>
</file>